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9135" windowHeight="4965" tabRatio="599"/>
  </bookViews>
  <sheets>
    <sheet name="Messprotokoll Chla" sheetId="17" r:id="rId1"/>
  </sheets>
  <calcPr calcId="145621"/>
</workbook>
</file>

<file path=xl/calcChain.xml><?xml version="1.0" encoding="utf-8"?>
<calcChain xmlns="http://schemas.openxmlformats.org/spreadsheetml/2006/main">
  <c r="K51" i="17" l="1"/>
  <c r="J51" i="17"/>
  <c r="I51" i="17"/>
  <c r="K50" i="17"/>
  <c r="J50" i="17"/>
  <c r="I50" i="17"/>
  <c r="K49" i="17"/>
  <c r="J49" i="17"/>
  <c r="I49" i="17"/>
  <c r="K48" i="17"/>
  <c r="J48" i="17"/>
  <c r="I48" i="17"/>
  <c r="K47" i="17"/>
  <c r="J47" i="17"/>
  <c r="I47" i="17"/>
  <c r="K46" i="17"/>
  <c r="J46" i="17"/>
  <c r="I46" i="17"/>
  <c r="K45" i="17"/>
  <c r="J45" i="17"/>
  <c r="I45" i="17"/>
  <c r="K44" i="17"/>
  <c r="J44" i="17"/>
  <c r="I44" i="17"/>
  <c r="K43" i="17"/>
  <c r="J43" i="17"/>
  <c r="I43" i="17"/>
  <c r="K42" i="17"/>
  <c r="J42" i="17"/>
  <c r="I42" i="17"/>
  <c r="K41" i="17"/>
  <c r="J41" i="17"/>
  <c r="I41" i="17"/>
  <c r="K40" i="17"/>
  <c r="J40" i="17"/>
  <c r="I40" i="17"/>
  <c r="K39" i="17"/>
  <c r="J39" i="17"/>
  <c r="I39" i="17"/>
  <c r="K38" i="17"/>
  <c r="J38" i="17"/>
  <c r="I38" i="17"/>
  <c r="K37" i="17"/>
  <c r="J37" i="17"/>
  <c r="I37" i="17"/>
  <c r="K36" i="17"/>
  <c r="J36" i="17"/>
  <c r="I36" i="17"/>
  <c r="K35" i="17"/>
  <c r="J35" i="17"/>
  <c r="I35" i="17"/>
  <c r="K34" i="17"/>
  <c r="J34" i="17"/>
  <c r="I34" i="17"/>
  <c r="K33" i="17"/>
  <c r="J33" i="17"/>
  <c r="I33" i="17"/>
  <c r="K32" i="17"/>
  <c r="J32" i="17"/>
  <c r="I32" i="17"/>
  <c r="K31" i="17"/>
  <c r="J31" i="17"/>
  <c r="I31" i="17"/>
  <c r="K30" i="17"/>
  <c r="J30" i="17"/>
  <c r="I30" i="17"/>
  <c r="K29" i="17"/>
  <c r="J29" i="17"/>
  <c r="I29" i="17"/>
  <c r="K28" i="17"/>
  <c r="J28" i="17"/>
  <c r="I28" i="17"/>
  <c r="K27" i="17"/>
  <c r="J27" i="17"/>
  <c r="I27" i="17"/>
  <c r="K26" i="17"/>
  <c r="J26" i="17"/>
  <c r="I26" i="17"/>
  <c r="K25" i="17"/>
  <c r="J25" i="17"/>
  <c r="I25" i="17"/>
  <c r="K24" i="17"/>
  <c r="J24" i="17"/>
  <c r="I24" i="17"/>
  <c r="K23" i="17"/>
  <c r="J23" i="17"/>
  <c r="I23" i="17"/>
  <c r="K22" i="17"/>
  <c r="J22" i="17"/>
  <c r="I22" i="17"/>
  <c r="K21" i="17"/>
  <c r="J21" i="17"/>
  <c r="I21" i="17"/>
  <c r="K20" i="17"/>
  <c r="J20" i="17"/>
  <c r="I20" i="17"/>
</calcChain>
</file>

<file path=xl/sharedStrings.xml><?xml version="1.0" encoding="utf-8"?>
<sst xmlns="http://schemas.openxmlformats.org/spreadsheetml/2006/main" count="200" uniqueCount="145">
  <si>
    <t>Datum</t>
  </si>
  <si>
    <t>Fo</t>
  </si>
  <si>
    <t>Fa</t>
  </si>
  <si>
    <t>Erläuterung</t>
  </si>
  <si>
    <t>Fm = Ansäuerungskoeffizient ( Fo / Fa )  für reines Chla ( 1,9174 )</t>
  </si>
  <si>
    <t>Kx = Kalibrationsfaktor für reines Chla ( 1,1883 )</t>
  </si>
  <si>
    <t>Fo = Messung ohne Ansäuerung</t>
  </si>
  <si>
    <t>Fa = Messung nach Ansäuerung</t>
  </si>
  <si>
    <t>VE = Extraktionsvolumen ( ml )</t>
  </si>
  <si>
    <t>VP = Filtratrationsvolumen ( ml )</t>
  </si>
  <si>
    <t xml:space="preserve"> </t>
  </si>
  <si>
    <t>Chlorophyll  (mg/m3)</t>
  </si>
  <si>
    <t>Kx</t>
  </si>
  <si>
    <t>Fahrtbez.</t>
  </si>
  <si>
    <t>Kalibrierung:</t>
  </si>
  <si>
    <t>Stat.Nr.</t>
  </si>
  <si>
    <t>Stat.Bez.</t>
  </si>
  <si>
    <t>Messtiefe</t>
  </si>
  <si>
    <t>Chla o.Korr.</t>
  </si>
  <si>
    <t>laborinterne</t>
  </si>
  <si>
    <t>[m]</t>
  </si>
  <si>
    <t>[mL]</t>
  </si>
  <si>
    <r>
      <t>[mg/m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]</t>
    </r>
  </si>
  <si>
    <t>Probenkennung</t>
  </si>
  <si>
    <t>Fluorometer I</t>
  </si>
  <si>
    <t>TD10AU_005</t>
  </si>
  <si>
    <t>Chla</t>
  </si>
  <si>
    <t>Phaeo</t>
  </si>
  <si>
    <t>0 - 600</t>
  </si>
  <si>
    <t>Fm</t>
  </si>
  <si>
    <r>
      <t xml:space="preserve">Chl a </t>
    </r>
    <r>
      <rPr>
        <sz val="10"/>
        <rFont val="Arial"/>
        <family val="2"/>
      </rPr>
      <t>= Fm * (1 / (Fm - 1)) * (Fo - Fa) * Kx * VE * (1 / VP)</t>
    </r>
  </si>
  <si>
    <t>Phaeo = Fm * (1 / (Fm - 1)) * ((Fm * Fa) – Fo) * Kx * VE * (1 / VP)</t>
  </si>
  <si>
    <t>Chl a o.Korr. = Fo * Kx * VE * (1 / VP)</t>
  </si>
  <si>
    <t>filtriertes Volumen</t>
  </si>
  <si>
    <t xml:space="preserve">  15.11.2010</t>
  </si>
  <si>
    <t>UTC</t>
  </si>
  <si>
    <t>EMB214</t>
  </si>
  <si>
    <t>108</t>
  </si>
  <si>
    <t>124</t>
  </si>
  <si>
    <t>500</t>
  </si>
  <si>
    <t>1 A</t>
  </si>
  <si>
    <t>1 B</t>
  </si>
  <si>
    <t>3 A</t>
  </si>
  <si>
    <t>3 B</t>
  </si>
  <si>
    <t>5 A</t>
  </si>
  <si>
    <t>5 B</t>
  </si>
  <si>
    <t>7 A</t>
  </si>
  <si>
    <t>7 B</t>
  </si>
  <si>
    <t>9 A</t>
  </si>
  <si>
    <t>9 B</t>
  </si>
  <si>
    <t>11 A</t>
  </si>
  <si>
    <t>11 B</t>
  </si>
  <si>
    <t>13 A</t>
  </si>
  <si>
    <t>14 A</t>
  </si>
  <si>
    <t>15 A</t>
  </si>
  <si>
    <t>15 B</t>
  </si>
  <si>
    <t>17 A</t>
  </si>
  <si>
    <t>17 B</t>
  </si>
  <si>
    <t>19 A</t>
  </si>
  <si>
    <t>19 B</t>
  </si>
  <si>
    <t>21 A</t>
  </si>
  <si>
    <t>21 B</t>
  </si>
  <si>
    <t>23 A</t>
  </si>
  <si>
    <t>23 B</t>
  </si>
  <si>
    <t>25 A</t>
  </si>
  <si>
    <t>25 B</t>
  </si>
  <si>
    <t>27 A</t>
  </si>
  <si>
    <t>29 A</t>
  </si>
  <si>
    <t>29 B</t>
  </si>
  <si>
    <t>30 A</t>
  </si>
  <si>
    <t>31 A</t>
  </si>
  <si>
    <t>31 B</t>
  </si>
  <si>
    <t>1</t>
  </si>
  <si>
    <t>Darßer Schwelle</t>
  </si>
  <si>
    <t>1.1</t>
  </si>
  <si>
    <t>DS</t>
  </si>
  <si>
    <t>1.2</t>
  </si>
  <si>
    <t>2</t>
  </si>
  <si>
    <t>Oderbank</t>
  </si>
  <si>
    <t>2.1</t>
  </si>
  <si>
    <t>OB</t>
  </si>
  <si>
    <t>2.2</t>
  </si>
  <si>
    <t>2.3</t>
  </si>
  <si>
    <t>3</t>
  </si>
  <si>
    <t>Arkonabecken</t>
  </si>
  <si>
    <t>3.1</t>
  </si>
  <si>
    <t>AB</t>
  </si>
  <si>
    <t>3.2</t>
  </si>
  <si>
    <t>DB</t>
  </si>
  <si>
    <t>3.3</t>
  </si>
  <si>
    <t>3.4</t>
  </si>
  <si>
    <t>4</t>
  </si>
  <si>
    <t>Fino</t>
  </si>
  <si>
    <t>4.1</t>
  </si>
  <si>
    <t>5</t>
  </si>
  <si>
    <t>255</t>
  </si>
  <si>
    <t>256</t>
  </si>
  <si>
    <t>281</t>
  </si>
  <si>
    <t>337</t>
  </si>
  <si>
    <t>234</t>
  </si>
  <si>
    <t>230</t>
  </si>
  <si>
    <t>209</t>
  </si>
  <si>
    <t>211</t>
  </si>
  <si>
    <t>249</t>
  </si>
  <si>
    <t>246</t>
  </si>
  <si>
    <t>266</t>
  </si>
  <si>
    <t>264</t>
  </si>
  <si>
    <t>205</t>
  </si>
  <si>
    <t>181</t>
  </si>
  <si>
    <t>186</t>
  </si>
  <si>
    <t>202</t>
  </si>
  <si>
    <t>215</t>
  </si>
  <si>
    <t>219</t>
  </si>
  <si>
    <t>208</t>
  </si>
  <si>
    <t>199</t>
  </si>
  <si>
    <t>194</t>
  </si>
  <si>
    <t>214</t>
  </si>
  <si>
    <t>197</t>
  </si>
  <si>
    <t>151</t>
  </si>
  <si>
    <t>218</t>
  </si>
  <si>
    <t>220</t>
  </si>
  <si>
    <t>137</t>
  </si>
  <si>
    <t>201</t>
  </si>
  <si>
    <t>138</t>
  </si>
  <si>
    <t>140</t>
  </si>
  <si>
    <t>154</t>
  </si>
  <si>
    <t>185</t>
  </si>
  <si>
    <t>130</t>
  </si>
  <si>
    <t>128</t>
  </si>
  <si>
    <t>120</t>
  </si>
  <si>
    <t>150</t>
  </si>
  <si>
    <t>143</t>
  </si>
  <si>
    <t>147</t>
  </si>
  <si>
    <t>119</t>
  </si>
  <si>
    <t>116</t>
  </si>
  <si>
    <t>102</t>
  </si>
  <si>
    <t>105</t>
  </si>
  <si>
    <t>114</t>
  </si>
  <si>
    <t>122</t>
  </si>
  <si>
    <t>117</t>
  </si>
  <si>
    <t>111</t>
  </si>
  <si>
    <t>106</t>
  </si>
  <si>
    <t>85,9</t>
  </si>
  <si>
    <t>77,7</t>
  </si>
  <si>
    <t>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</si>
</sst>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0"/>
      <name val="Arial"/>
    </font>
    <font>
      <b/>
      <u/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u/>
      <sz val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16" fillId="8" borderId="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29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9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9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9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9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</cellStyleXfs>
  <cellXfs count="50">
    <xf numFmtId="0" fontId="0" fillId="0" borderId="0" xfId="0"/>
    <xf numFmtId="0" fontId="1" fillId="0" borderId="0" xfId="0" applyFont="1" applyBorder="1"/>
    <xf numFmtId="49" fontId="0" fillId="0" borderId="0" xfId="0" applyNumberFormat="1"/>
    <xf numFmtId="49" fontId="0" fillId="0" borderId="0" xfId="0" applyNumberFormat="1" applyAlignment="1">
      <alignment horizontal="center"/>
    </xf>
    <xf numFmtId="14" fontId="0" fillId="0" borderId="0" xfId="0" applyNumberFormat="1"/>
    <xf numFmtId="20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14" fontId="5" fillId="0" borderId="0" xfId="0" applyNumberFormat="1" applyFont="1"/>
    <xf numFmtId="20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6" fillId="0" borderId="0" xfId="0" applyFont="1"/>
    <xf numFmtId="164" fontId="7" fillId="0" borderId="0" xfId="0" applyNumberFormat="1" applyFont="1"/>
    <xf numFmtId="2" fontId="0" fillId="0" borderId="0" xfId="0" applyNumberFormat="1" applyAlignment="1">
      <alignment horizontal="center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20" fontId="8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9" fillId="0" borderId="0" xfId="0" applyFont="1"/>
    <xf numFmtId="164" fontId="9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20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0" fontId="1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20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/>
    <xf numFmtId="14" fontId="0" fillId="0" borderId="0" xfId="0" applyNumberFormat="1" applyFill="1" applyAlignment="1">
      <alignment horizontal="center"/>
    </xf>
    <xf numFmtId="20" fontId="4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2" fillId="0" borderId="0" xfId="0" applyFont="1"/>
    <xf numFmtId="20" fontId="9" fillId="0" borderId="0" xfId="0" applyNumberFormat="1" applyFont="1" applyAlignment="1">
      <alignment horizontal="center"/>
    </xf>
    <xf numFmtId="1" fontId="0" fillId="0" borderId="0" xfId="0" applyNumberFormat="1"/>
    <xf numFmtId="0" fontId="4" fillId="0" borderId="0" xfId="0" applyFont="1" applyAlignment="1">
      <alignment horizontal="left"/>
    </xf>
    <xf numFmtId="164" fontId="4" fillId="0" borderId="0" xfId="0" applyNumberFormat="1" applyFont="1"/>
    <xf numFmtId="49" fontId="4" fillId="0" borderId="0" xfId="0" applyNumberFormat="1" applyFont="1"/>
    <xf numFmtId="0" fontId="1" fillId="0" borderId="0" xfId="0" applyFont="1" applyAlignment="1">
      <alignment horizontal="center" wrapText="1"/>
    </xf>
  </cellXfs>
  <cellStyles count="43">
    <cellStyle name="20 % - Akzent1 2" xfId="20"/>
    <cellStyle name="20 % - Akzent2 2" xfId="24"/>
    <cellStyle name="20 % - Akzent3 2" xfId="28"/>
    <cellStyle name="20 % - Akzent4 2" xfId="32"/>
    <cellStyle name="20 % - Akzent5 2" xfId="36"/>
    <cellStyle name="20 % - Akzent6 2" xfId="40"/>
    <cellStyle name="40 % - Akzent1 2" xfId="21"/>
    <cellStyle name="40 % - Akzent2 2" xfId="25"/>
    <cellStyle name="40 % - Akzent3 2" xfId="29"/>
    <cellStyle name="40 % - Akzent4 2" xfId="33"/>
    <cellStyle name="40 % - Akzent5 2" xfId="37"/>
    <cellStyle name="40 % - Akzent6 2" xfId="41"/>
    <cellStyle name="60 % - Akzent1 2" xfId="22"/>
    <cellStyle name="60 % - Akzent2 2" xfId="26"/>
    <cellStyle name="60 % - Akzent3 2" xfId="30"/>
    <cellStyle name="60 % - Akzent4 2" xfId="34"/>
    <cellStyle name="60 % - Akzent5 2" xfId="38"/>
    <cellStyle name="60 % - Akzent6 2" xfId="42"/>
    <cellStyle name="Akzent1 2" xfId="19"/>
    <cellStyle name="Akzent2 2" xfId="23"/>
    <cellStyle name="Akzent3 2" xfId="27"/>
    <cellStyle name="Akzent4 2" xfId="31"/>
    <cellStyle name="Akzent5 2" xfId="35"/>
    <cellStyle name="Akzent6 2" xfId="39"/>
    <cellStyle name="Ausgabe 2" xfId="11"/>
    <cellStyle name="Berechnung 2" xfId="12"/>
    <cellStyle name="Eingabe 2" xfId="10"/>
    <cellStyle name="Ergebnis 2" xfId="18"/>
    <cellStyle name="Erklärender Text 2" xfId="17"/>
    <cellStyle name="Gut 2" xfId="7"/>
    <cellStyle name="Neutral 2" xfId="9"/>
    <cellStyle name="Notiz 2" xfId="16"/>
    <cellStyle name="Schlecht 2" xfId="8"/>
    <cellStyle name="Standard" xfId="0" builtinId="0"/>
    <cellStyle name="Standard 2" xfId="5"/>
    <cellStyle name="Überschrift 1" xfId="1" builtinId="16" customBuiltin="1"/>
    <cellStyle name="Überschrift 2" xfId="2" builtinId="17" customBuiltin="1"/>
    <cellStyle name="Überschrift 3" xfId="3" builtinId="18" customBuiltin="1"/>
    <cellStyle name="Überschrift 4" xfId="4" builtinId="19" customBuiltin="1"/>
    <cellStyle name="Überschrift 5" xfId="6"/>
    <cellStyle name="Verknüpfte Zelle 2" xfId="13"/>
    <cellStyle name="Warnender Text 2" xfId="15"/>
    <cellStyle name="Zelle überprüfen 2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tabSelected="1" topLeftCell="A10" workbookViewId="0">
      <selection activeCell="H52" sqref="H52"/>
    </sheetView>
  </sheetViews>
  <sheetFormatPr baseColWidth="10" defaultRowHeight="12.75" x14ac:dyDescent="0.2"/>
  <cols>
    <col min="2" max="2" width="14.7109375" style="8" bestFit="1" customWidth="1"/>
    <col min="7" max="10" width="11.42578125" style="7"/>
    <col min="11" max="11" width="11.42578125" style="8"/>
    <col min="12" max="12" width="13.7109375" customWidth="1"/>
    <col min="13" max="13" width="19.42578125" customWidth="1"/>
  </cols>
  <sheetData>
    <row r="1" spans="1:13" x14ac:dyDescent="0.2">
      <c r="A1" s="2" t="s">
        <v>10</v>
      </c>
      <c r="B1" s="3"/>
      <c r="C1" s="4"/>
      <c r="D1" s="5"/>
      <c r="E1" s="6"/>
      <c r="L1" s="9"/>
    </row>
    <row r="2" spans="1:13" ht="18" x14ac:dyDescent="0.25">
      <c r="A2" s="10" t="s">
        <v>11</v>
      </c>
      <c r="B2" s="11"/>
      <c r="C2" s="12"/>
      <c r="D2" s="13"/>
      <c r="E2" s="14"/>
      <c r="F2" s="15"/>
      <c r="G2" s="16"/>
      <c r="H2" s="16"/>
      <c r="I2" s="16"/>
      <c r="J2" s="16"/>
      <c r="K2" s="17"/>
    </row>
    <row r="3" spans="1:13" ht="15.75" x14ac:dyDescent="0.25">
      <c r="A3" s="18"/>
      <c r="B3" s="19"/>
      <c r="C3" s="12"/>
      <c r="D3" s="20"/>
      <c r="E3" s="21"/>
      <c r="G3"/>
      <c r="H3"/>
      <c r="I3" s="8" t="s">
        <v>1</v>
      </c>
      <c r="J3" s="8" t="s">
        <v>12</v>
      </c>
      <c r="K3" s="8" t="s">
        <v>29</v>
      </c>
    </row>
    <row r="4" spans="1:13" ht="15.75" x14ac:dyDescent="0.25">
      <c r="A4" s="10" t="s">
        <v>13</v>
      </c>
      <c r="B4" s="11"/>
      <c r="C4" s="22" t="s">
        <v>36</v>
      </c>
      <c r="D4" s="5"/>
      <c r="E4" s="6" t="s">
        <v>10</v>
      </c>
      <c r="F4" s="23" t="s">
        <v>24</v>
      </c>
      <c r="I4" s="8" t="s">
        <v>28</v>
      </c>
      <c r="J4" s="8">
        <v>1.1882999999999999</v>
      </c>
      <c r="K4" s="8">
        <v>1.9174</v>
      </c>
    </row>
    <row r="5" spans="1:13" ht="15.75" x14ac:dyDescent="0.25">
      <c r="A5" s="10"/>
      <c r="B5" s="11"/>
      <c r="C5" s="22"/>
      <c r="D5" s="5"/>
      <c r="E5" s="24"/>
      <c r="F5" s="23" t="s">
        <v>25</v>
      </c>
      <c r="I5" s="8"/>
      <c r="J5" s="8"/>
    </row>
    <row r="6" spans="1:13" ht="15.75" x14ac:dyDescent="0.25">
      <c r="A6" s="10"/>
      <c r="B6" s="11"/>
      <c r="C6" s="22"/>
      <c r="D6" s="5"/>
      <c r="E6" s="6"/>
      <c r="F6" t="s">
        <v>14</v>
      </c>
      <c r="G6" s="33" t="s">
        <v>34</v>
      </c>
      <c r="H6" s="8"/>
      <c r="I6" s="39" t="s">
        <v>30</v>
      </c>
      <c r="J6" s="8"/>
      <c r="K6" s="17"/>
    </row>
    <row r="7" spans="1:13" ht="15.75" x14ac:dyDescent="0.25">
      <c r="A7" s="10"/>
      <c r="B7" s="11"/>
      <c r="C7" s="22"/>
      <c r="D7" s="5"/>
      <c r="E7" s="6"/>
    </row>
    <row r="8" spans="1:13" ht="15.75" x14ac:dyDescent="0.25">
      <c r="A8" s="10"/>
      <c r="B8" s="11"/>
      <c r="C8" s="12"/>
      <c r="D8" s="5" t="s">
        <v>10</v>
      </c>
      <c r="E8" s="6"/>
      <c r="I8" s="47" t="s">
        <v>31</v>
      </c>
      <c r="K8" s="17"/>
    </row>
    <row r="9" spans="1:13" ht="15.75" x14ac:dyDescent="0.25">
      <c r="A9" s="10"/>
      <c r="B9" s="11"/>
      <c r="C9" s="12"/>
      <c r="D9" s="5"/>
      <c r="E9" s="6"/>
      <c r="K9" s="17"/>
    </row>
    <row r="10" spans="1:13" ht="15.75" x14ac:dyDescent="0.25">
      <c r="A10" s="10"/>
      <c r="B10" s="11"/>
      <c r="C10" s="12"/>
      <c r="D10" s="5"/>
      <c r="E10" s="6"/>
      <c r="I10" s="46" t="s">
        <v>32</v>
      </c>
      <c r="K10" s="17"/>
    </row>
    <row r="11" spans="1:13" ht="15.75" x14ac:dyDescent="0.25">
      <c r="A11" s="1" t="s">
        <v>3</v>
      </c>
      <c r="B11" s="11"/>
      <c r="C11" s="12"/>
      <c r="D11" s="5"/>
      <c r="E11" s="6"/>
      <c r="K11" s="17"/>
    </row>
    <row r="12" spans="1:13" ht="15.75" x14ac:dyDescent="0.25">
      <c r="A12" s="48" t="s">
        <v>4</v>
      </c>
      <c r="B12" s="11"/>
      <c r="C12" s="12"/>
      <c r="D12" s="5"/>
      <c r="E12" s="6"/>
      <c r="G12" s="39" t="s">
        <v>7</v>
      </c>
      <c r="K12" s="17"/>
    </row>
    <row r="13" spans="1:13" ht="15.75" x14ac:dyDescent="0.25">
      <c r="A13" s="48" t="s">
        <v>5</v>
      </c>
      <c r="B13" s="11"/>
      <c r="C13" s="12"/>
      <c r="D13" s="5"/>
      <c r="E13" s="6"/>
      <c r="G13" s="39" t="s">
        <v>8</v>
      </c>
      <c r="K13" s="17"/>
    </row>
    <row r="14" spans="1:13" ht="15.75" x14ac:dyDescent="0.25">
      <c r="A14" s="48" t="s">
        <v>6</v>
      </c>
      <c r="B14" s="11"/>
      <c r="C14" s="12"/>
      <c r="D14" s="5"/>
      <c r="E14" s="6"/>
      <c r="G14" s="39" t="s">
        <v>9</v>
      </c>
      <c r="K14" s="17"/>
    </row>
    <row r="15" spans="1:13" ht="15.75" x14ac:dyDescent="0.25">
      <c r="A15" s="10"/>
      <c r="B15" s="11"/>
      <c r="C15" s="12"/>
      <c r="D15" s="5"/>
      <c r="E15" s="6"/>
      <c r="K15" s="17"/>
    </row>
    <row r="16" spans="1:13" ht="25.5" x14ac:dyDescent="0.2">
      <c r="A16" s="25" t="s">
        <v>15</v>
      </c>
      <c r="B16" s="25" t="s">
        <v>16</v>
      </c>
      <c r="C16" s="26" t="s">
        <v>0</v>
      </c>
      <c r="D16" s="27" t="s">
        <v>35</v>
      </c>
      <c r="E16" s="28" t="s">
        <v>17</v>
      </c>
      <c r="F16" s="49" t="s">
        <v>33</v>
      </c>
      <c r="G16" s="28" t="s">
        <v>1</v>
      </c>
      <c r="H16" s="28" t="s">
        <v>2</v>
      </c>
      <c r="I16" s="28" t="s">
        <v>26</v>
      </c>
      <c r="J16" s="28" t="s">
        <v>27</v>
      </c>
      <c r="K16" s="30" t="s">
        <v>18</v>
      </c>
      <c r="L16" s="29" t="s">
        <v>19</v>
      </c>
      <c r="M16" s="28"/>
    </row>
    <row r="17" spans="1:13" ht="14.25" x14ac:dyDescent="0.2">
      <c r="A17" s="3"/>
      <c r="B17" s="3"/>
      <c r="C17" s="31"/>
      <c r="D17" s="5"/>
      <c r="E17" s="32" t="s">
        <v>20</v>
      </c>
      <c r="F17" s="33" t="s">
        <v>21</v>
      </c>
      <c r="G17" s="6"/>
      <c r="H17" s="6"/>
      <c r="I17" s="33" t="s">
        <v>22</v>
      </c>
      <c r="J17" s="33" t="s">
        <v>22</v>
      </c>
      <c r="K17" s="33" t="s">
        <v>22</v>
      </c>
      <c r="L17" s="8" t="s">
        <v>23</v>
      </c>
    </row>
    <row r="18" spans="1:13" x14ac:dyDescent="0.2">
      <c r="B18"/>
      <c r="D18" s="34"/>
      <c r="K18" s="35"/>
    </row>
    <row r="19" spans="1:13" x14ac:dyDescent="0.2">
      <c r="B19"/>
      <c r="D19" s="34"/>
      <c r="K19" s="35"/>
    </row>
    <row r="20" spans="1:13" x14ac:dyDescent="0.2">
      <c r="A20" s="36" t="s">
        <v>72</v>
      </c>
      <c r="B20" s="36" t="s">
        <v>73</v>
      </c>
      <c r="C20" s="31">
        <v>43766</v>
      </c>
      <c r="D20" s="37">
        <v>0.56041666666666667</v>
      </c>
      <c r="E20" s="6">
        <v>2</v>
      </c>
      <c r="F20" s="36" t="s">
        <v>39</v>
      </c>
      <c r="G20" s="36" t="s">
        <v>95</v>
      </c>
      <c r="H20" s="36" t="s">
        <v>123</v>
      </c>
      <c r="I20" s="38">
        <f>$K$4*(1/($K$4-1))*(G20-H20)*$J$4*10*(1/F20)</f>
        <v>5.8116030333551336</v>
      </c>
      <c r="J20" s="38">
        <f>$K$4*(1/($K$4-1))*(($K$4*H20)-G20)*$J$4*10*(1/F20)</f>
        <v>0.47690908584486624</v>
      </c>
      <c r="K20" s="38">
        <f>G20*$J$4*10*(1/F20)</f>
        <v>6.0603299999999996</v>
      </c>
      <c r="L20" s="36" t="s">
        <v>40</v>
      </c>
    </row>
    <row r="21" spans="1:13" x14ac:dyDescent="0.2">
      <c r="A21" s="3"/>
      <c r="B21" s="3"/>
      <c r="C21" s="31"/>
      <c r="D21" s="5"/>
      <c r="E21" s="6">
        <v>5</v>
      </c>
      <c r="F21" s="36" t="s">
        <v>39</v>
      </c>
      <c r="G21" s="36" t="s">
        <v>96</v>
      </c>
      <c r="H21" s="36" t="s">
        <v>124</v>
      </c>
      <c r="I21" s="38">
        <f t="shared" ref="I21:I60" si="0">$K$4*(1/($K$4-1))*(G21-H21)*$J$4*10*(1/F21)</f>
        <v>5.7619312125572266</v>
      </c>
      <c r="J21" s="38">
        <f t="shared" ref="J21:J60" si="1">$K$4*(1/($K$4-1))*(($K$4*H21)-G21)*$J$4*10*(1/F21)</f>
        <v>0.61771876344277199</v>
      </c>
      <c r="K21" s="38">
        <f t="shared" ref="K21:K60" si="2">G21*$J$4*10*(1/F21)</f>
        <v>6.0840959999999997</v>
      </c>
      <c r="L21" s="36" t="s">
        <v>41</v>
      </c>
    </row>
    <row r="22" spans="1:13" x14ac:dyDescent="0.2">
      <c r="A22" s="36" t="s">
        <v>74</v>
      </c>
      <c r="B22" s="36" t="s">
        <v>88</v>
      </c>
      <c r="C22" s="31"/>
      <c r="D22" s="5">
        <v>0.5756944444444444</v>
      </c>
      <c r="E22" s="6">
        <v>2</v>
      </c>
      <c r="F22" s="36" t="s">
        <v>39</v>
      </c>
      <c r="G22" s="36" t="s">
        <v>97</v>
      </c>
      <c r="H22" s="36" t="s">
        <v>125</v>
      </c>
      <c r="I22" s="38">
        <f t="shared" si="0"/>
        <v>6.3083212413342054</v>
      </c>
      <c r="J22" s="38">
        <f t="shared" si="1"/>
        <v>0.7092937322657954</v>
      </c>
      <c r="K22" s="38">
        <f t="shared" si="2"/>
        <v>6.6782459999999997</v>
      </c>
      <c r="L22" s="36" t="s">
        <v>42</v>
      </c>
    </row>
    <row r="23" spans="1:13" x14ac:dyDescent="0.2">
      <c r="A23" s="3"/>
      <c r="B23" s="3"/>
      <c r="C23" s="31"/>
      <c r="D23" s="5"/>
      <c r="E23" s="6">
        <v>5</v>
      </c>
      <c r="F23" s="36" t="s">
        <v>39</v>
      </c>
      <c r="G23" s="36" t="s">
        <v>98</v>
      </c>
      <c r="H23" s="36" t="s">
        <v>126</v>
      </c>
      <c r="I23" s="38">
        <f t="shared" si="0"/>
        <v>7.5501167612818838</v>
      </c>
      <c r="J23" s="38">
        <f t="shared" si="1"/>
        <v>0.88013499271811613</v>
      </c>
      <c r="K23" s="38">
        <f t="shared" si="2"/>
        <v>8.0091420000000006</v>
      </c>
      <c r="L23" s="36" t="s">
        <v>43</v>
      </c>
    </row>
    <row r="24" spans="1:13" x14ac:dyDescent="0.2">
      <c r="A24" s="36" t="s">
        <v>76</v>
      </c>
      <c r="B24" s="36" t="s">
        <v>88</v>
      </c>
      <c r="C24" s="31"/>
      <c r="D24" s="5">
        <v>0.78472222222222221</v>
      </c>
      <c r="E24" s="6">
        <v>2</v>
      </c>
      <c r="F24" s="36" t="s">
        <v>39</v>
      </c>
      <c r="G24" s="36" t="s">
        <v>99</v>
      </c>
      <c r="H24" s="36" t="s">
        <v>127</v>
      </c>
      <c r="I24" s="38">
        <f t="shared" si="0"/>
        <v>5.1658693629823409</v>
      </c>
      <c r="J24" s="38">
        <f t="shared" si="1"/>
        <v>0.75809132901765863</v>
      </c>
      <c r="K24" s="38">
        <f t="shared" si="2"/>
        <v>5.5612439999999985</v>
      </c>
      <c r="L24" s="36" t="s">
        <v>44</v>
      </c>
    </row>
    <row r="25" spans="1:13" x14ac:dyDescent="0.2">
      <c r="A25" s="3"/>
      <c r="B25" s="3"/>
      <c r="C25" s="31"/>
      <c r="D25" s="5"/>
      <c r="E25" s="6">
        <v>5</v>
      </c>
      <c r="F25" s="36" t="s">
        <v>39</v>
      </c>
      <c r="G25" s="36" t="s">
        <v>100</v>
      </c>
      <c r="H25" s="36" t="s">
        <v>128</v>
      </c>
      <c r="I25" s="38">
        <f t="shared" si="0"/>
        <v>5.066525721386526</v>
      </c>
      <c r="J25" s="38">
        <f t="shared" si="1"/>
        <v>0.76629711381347287</v>
      </c>
      <c r="K25" s="38">
        <f t="shared" si="2"/>
        <v>5.4661799999999996</v>
      </c>
      <c r="L25" s="36" t="s">
        <v>45</v>
      </c>
      <c r="M25" s="39"/>
    </row>
    <row r="26" spans="1:13" x14ac:dyDescent="0.2">
      <c r="A26" s="36" t="s">
        <v>77</v>
      </c>
      <c r="B26" s="36" t="s">
        <v>78</v>
      </c>
      <c r="C26" s="31">
        <v>43767</v>
      </c>
      <c r="D26" s="5">
        <v>0.32291666666666669</v>
      </c>
      <c r="E26" s="6">
        <v>3</v>
      </c>
      <c r="F26" s="36" t="s">
        <v>39</v>
      </c>
      <c r="G26" s="36" t="s">
        <v>101</v>
      </c>
      <c r="H26" s="36" t="s">
        <v>129</v>
      </c>
      <c r="I26" s="38">
        <f t="shared" si="0"/>
        <v>4.4207920510137342</v>
      </c>
      <c r="J26" s="38">
        <f t="shared" si="1"/>
        <v>1.0474793569862655</v>
      </c>
      <c r="K26" s="38">
        <f t="shared" si="2"/>
        <v>4.9670939999999995</v>
      </c>
      <c r="L26" s="36" t="s">
        <v>46</v>
      </c>
    </row>
    <row r="27" spans="1:13" x14ac:dyDescent="0.2">
      <c r="A27" s="3"/>
      <c r="B27" s="3"/>
      <c r="C27" s="31"/>
      <c r="D27" s="5"/>
      <c r="E27" s="6">
        <v>12</v>
      </c>
      <c r="F27" s="36" t="s">
        <v>39</v>
      </c>
      <c r="G27" s="36" t="s">
        <v>102</v>
      </c>
      <c r="H27" s="36" t="s">
        <v>129</v>
      </c>
      <c r="I27" s="38">
        <f t="shared" si="0"/>
        <v>4.5201356926095491</v>
      </c>
      <c r="J27" s="38">
        <f t="shared" si="1"/>
        <v>0.94813571539045094</v>
      </c>
      <c r="K27" s="38">
        <f t="shared" si="2"/>
        <v>5.0146259999999998</v>
      </c>
      <c r="L27" s="36" t="s">
        <v>47</v>
      </c>
    </row>
    <row r="28" spans="1:13" x14ac:dyDescent="0.2">
      <c r="A28" s="36" t="s">
        <v>79</v>
      </c>
      <c r="B28" s="36" t="s">
        <v>80</v>
      </c>
      <c r="C28" s="31"/>
      <c r="D28" s="5">
        <v>0.4826388888888889</v>
      </c>
      <c r="E28" s="6">
        <v>3</v>
      </c>
      <c r="F28" s="36" t="s">
        <v>39</v>
      </c>
      <c r="G28" s="36" t="s">
        <v>103</v>
      </c>
      <c r="H28" s="36" t="s">
        <v>124</v>
      </c>
      <c r="I28" s="38">
        <f t="shared" si="0"/>
        <v>5.4142284669718768</v>
      </c>
      <c r="J28" s="38">
        <f t="shared" si="1"/>
        <v>0.96542150902812185</v>
      </c>
      <c r="K28" s="38">
        <f t="shared" si="2"/>
        <v>5.9177339999999994</v>
      </c>
      <c r="L28" s="36" t="s">
        <v>48</v>
      </c>
    </row>
    <row r="29" spans="1:13" x14ac:dyDescent="0.2">
      <c r="A29" s="3"/>
      <c r="B29" s="3"/>
      <c r="C29" s="31"/>
      <c r="D29" s="5"/>
      <c r="E29" s="6">
        <v>12</v>
      </c>
      <c r="F29" s="36" t="s">
        <v>39</v>
      </c>
      <c r="G29" s="36" t="s">
        <v>104</v>
      </c>
      <c r="H29" s="36" t="s">
        <v>124</v>
      </c>
      <c r="I29" s="38">
        <f t="shared" si="0"/>
        <v>5.2652130045781549</v>
      </c>
      <c r="J29" s="38">
        <f t="shared" si="1"/>
        <v>1.1144369714218434</v>
      </c>
      <c r="K29" s="38">
        <f t="shared" si="2"/>
        <v>5.8464359999999997</v>
      </c>
      <c r="L29" s="36" t="s">
        <v>49</v>
      </c>
    </row>
    <row r="30" spans="1:13" x14ac:dyDescent="0.2">
      <c r="A30" s="36" t="s">
        <v>81</v>
      </c>
      <c r="B30" s="36" t="s">
        <v>80</v>
      </c>
      <c r="C30" s="31"/>
      <c r="D30" s="5">
        <v>0.76041666666666663</v>
      </c>
      <c r="E30" s="6">
        <v>3</v>
      </c>
      <c r="F30" s="36" t="s">
        <v>39</v>
      </c>
      <c r="G30" s="36" t="s">
        <v>105</v>
      </c>
      <c r="H30" s="36" t="s">
        <v>130</v>
      </c>
      <c r="I30" s="38">
        <f t="shared" si="0"/>
        <v>5.7619312125572266</v>
      </c>
      <c r="J30" s="38">
        <f t="shared" si="1"/>
        <v>1.0734080474427738</v>
      </c>
      <c r="K30" s="38">
        <f t="shared" si="2"/>
        <v>6.3217559999999997</v>
      </c>
      <c r="L30" s="36" t="s">
        <v>50</v>
      </c>
    </row>
    <row r="31" spans="1:13" x14ac:dyDescent="0.2">
      <c r="A31" s="3"/>
      <c r="B31" s="3"/>
      <c r="C31" s="31"/>
      <c r="D31" s="5"/>
      <c r="E31" s="6">
        <v>12</v>
      </c>
      <c r="F31" s="36" t="s">
        <v>39</v>
      </c>
      <c r="G31" s="36" t="s">
        <v>95</v>
      </c>
      <c r="H31" s="36" t="s">
        <v>131</v>
      </c>
      <c r="I31" s="38">
        <f t="shared" si="0"/>
        <v>5.5632439293655978</v>
      </c>
      <c r="J31" s="38">
        <f t="shared" si="1"/>
        <v>0.95311283183440132</v>
      </c>
      <c r="K31" s="38">
        <f t="shared" si="2"/>
        <v>6.0603299999999996</v>
      </c>
      <c r="L31" s="36" t="s">
        <v>51</v>
      </c>
      <c r="M31" s="39"/>
    </row>
    <row r="32" spans="1:13" x14ac:dyDescent="0.2">
      <c r="A32" s="36" t="s">
        <v>82</v>
      </c>
      <c r="B32" s="36" t="s">
        <v>80</v>
      </c>
      <c r="C32" s="31"/>
      <c r="D32" s="5">
        <v>0.77708333333333324</v>
      </c>
      <c r="E32" s="6">
        <v>3</v>
      </c>
      <c r="F32" s="36" t="s">
        <v>39</v>
      </c>
      <c r="G32" s="36" t="s">
        <v>106</v>
      </c>
      <c r="H32" s="36" t="s">
        <v>132</v>
      </c>
      <c r="I32" s="38">
        <f t="shared" si="0"/>
        <v>5.8116030333551336</v>
      </c>
      <c r="J32" s="38">
        <f t="shared" si="1"/>
        <v>0.88702944144486584</v>
      </c>
      <c r="K32" s="38">
        <f t="shared" si="2"/>
        <v>6.2742239999999994</v>
      </c>
      <c r="L32" s="36" t="s">
        <v>52</v>
      </c>
      <c r="M32" s="39"/>
    </row>
    <row r="33" spans="1:13" x14ac:dyDescent="0.2">
      <c r="A33" s="3"/>
      <c r="B33" s="3"/>
      <c r="C33" s="31"/>
      <c r="D33" s="5"/>
      <c r="E33" s="6">
        <v>12</v>
      </c>
      <c r="F33" s="36" t="s">
        <v>39</v>
      </c>
      <c r="G33" s="36" t="s">
        <v>107</v>
      </c>
      <c r="H33" s="36" t="s">
        <v>133</v>
      </c>
      <c r="I33" s="38">
        <f t="shared" si="0"/>
        <v>4.2717765886200132</v>
      </c>
      <c r="J33" s="38">
        <f t="shared" si="1"/>
        <v>1.1509258909799873</v>
      </c>
      <c r="K33" s="38">
        <f t="shared" si="2"/>
        <v>4.8720299999999996</v>
      </c>
      <c r="L33" s="36" t="s">
        <v>53</v>
      </c>
    </row>
    <row r="34" spans="1:13" x14ac:dyDescent="0.2">
      <c r="A34" s="36" t="s">
        <v>83</v>
      </c>
      <c r="B34" s="36" t="s">
        <v>84</v>
      </c>
      <c r="C34" s="31">
        <v>43768</v>
      </c>
      <c r="D34" s="5">
        <v>0.32569444444444445</v>
      </c>
      <c r="E34" s="6">
        <v>2</v>
      </c>
      <c r="F34" s="36" t="s">
        <v>39</v>
      </c>
      <c r="G34" s="36" t="s">
        <v>107</v>
      </c>
      <c r="H34" s="36" t="s">
        <v>134</v>
      </c>
      <c r="I34" s="38">
        <f t="shared" si="0"/>
        <v>4.4207920510137342</v>
      </c>
      <c r="J34" s="38">
        <f t="shared" si="1"/>
        <v>0.8652036433862651</v>
      </c>
      <c r="K34" s="38">
        <f t="shared" si="2"/>
        <v>4.8720299999999996</v>
      </c>
      <c r="L34" s="36" t="s">
        <v>54</v>
      </c>
    </row>
    <row r="35" spans="1:13" x14ac:dyDescent="0.2">
      <c r="A35" s="3"/>
      <c r="B35" s="3"/>
      <c r="C35" s="31"/>
      <c r="D35" s="5"/>
      <c r="E35" s="6">
        <v>5</v>
      </c>
      <c r="F35" s="36" t="s">
        <v>39</v>
      </c>
      <c r="G35" s="36" t="s">
        <v>108</v>
      </c>
      <c r="H35" s="36" t="s">
        <v>135</v>
      </c>
      <c r="I35" s="38">
        <f t="shared" si="0"/>
        <v>3.9240738430346629</v>
      </c>
      <c r="J35" s="38">
        <f t="shared" si="1"/>
        <v>0.72395685376533736</v>
      </c>
      <c r="K35" s="38">
        <f t="shared" si="2"/>
        <v>4.3016459999999999</v>
      </c>
      <c r="L35" s="36" t="s">
        <v>55</v>
      </c>
    </row>
    <row r="36" spans="1:13" x14ac:dyDescent="0.2">
      <c r="A36" s="36" t="s">
        <v>85</v>
      </c>
      <c r="B36" s="36" t="s">
        <v>86</v>
      </c>
      <c r="C36" s="31"/>
      <c r="D36" s="5">
        <v>0.34513888888888888</v>
      </c>
      <c r="E36" s="6">
        <v>2</v>
      </c>
      <c r="F36" s="36" t="s">
        <v>39</v>
      </c>
      <c r="G36" s="36" t="s">
        <v>109</v>
      </c>
      <c r="H36" s="36" t="s">
        <v>136</v>
      </c>
      <c r="I36" s="38">
        <f t="shared" si="0"/>
        <v>4.0234174846304773</v>
      </c>
      <c r="J36" s="38">
        <f t="shared" si="1"/>
        <v>0.76131999736952238</v>
      </c>
      <c r="K36" s="38">
        <f t="shared" si="2"/>
        <v>4.4204759999999998</v>
      </c>
      <c r="L36" s="36" t="s">
        <v>56</v>
      </c>
    </row>
    <row r="37" spans="1:13" x14ac:dyDescent="0.2">
      <c r="A37" s="3"/>
      <c r="B37" s="3"/>
      <c r="C37" s="40"/>
      <c r="D37" s="41"/>
      <c r="E37" s="42">
        <v>5</v>
      </c>
      <c r="F37" s="36" t="s">
        <v>39</v>
      </c>
      <c r="G37" s="36" t="s">
        <v>110</v>
      </c>
      <c r="H37" s="36" t="s">
        <v>137</v>
      </c>
      <c r="I37" s="38">
        <f t="shared" si="0"/>
        <v>4.3711202302158272</v>
      </c>
      <c r="J37" s="38">
        <f t="shared" si="1"/>
        <v>0.82373760738417223</v>
      </c>
      <c r="K37" s="38">
        <f t="shared" si="2"/>
        <v>4.800732</v>
      </c>
      <c r="L37" s="36" t="s">
        <v>57</v>
      </c>
      <c r="M37" s="43"/>
    </row>
    <row r="38" spans="1:13" x14ac:dyDescent="0.2">
      <c r="A38" s="36" t="s">
        <v>87</v>
      </c>
      <c r="B38" s="36" t="s">
        <v>86</v>
      </c>
      <c r="C38" s="40"/>
      <c r="D38" s="41">
        <v>0.59722222222222221</v>
      </c>
      <c r="E38" s="42">
        <v>2</v>
      </c>
      <c r="F38" s="36" t="s">
        <v>39</v>
      </c>
      <c r="G38" s="36" t="s">
        <v>111</v>
      </c>
      <c r="H38" s="36" t="s">
        <v>133</v>
      </c>
      <c r="I38" s="38">
        <f t="shared" si="0"/>
        <v>4.768494796599084</v>
      </c>
      <c r="J38" s="38">
        <f t="shared" si="1"/>
        <v>0.65420768300091592</v>
      </c>
      <c r="K38" s="38">
        <f t="shared" si="2"/>
        <v>5.1096899999999996</v>
      </c>
      <c r="L38" s="36" t="s">
        <v>58</v>
      </c>
    </row>
    <row r="39" spans="1:13" x14ac:dyDescent="0.2">
      <c r="A39" s="36"/>
      <c r="B39" s="3"/>
      <c r="C39" s="31"/>
      <c r="D39" s="5"/>
      <c r="E39" s="6">
        <v>5</v>
      </c>
      <c r="F39" s="36" t="s">
        <v>39</v>
      </c>
      <c r="G39" s="36" t="s">
        <v>112</v>
      </c>
      <c r="H39" s="36" t="s">
        <v>138</v>
      </c>
      <c r="I39" s="38">
        <f t="shared" si="0"/>
        <v>4.8181666173969919</v>
      </c>
      <c r="J39" s="38">
        <f t="shared" si="1"/>
        <v>0.74124264740300816</v>
      </c>
      <c r="K39" s="38">
        <f t="shared" si="2"/>
        <v>5.2047539999999994</v>
      </c>
      <c r="L39" s="36" t="s">
        <v>59</v>
      </c>
    </row>
    <row r="40" spans="1:13" x14ac:dyDescent="0.2">
      <c r="A40" s="36" t="s">
        <v>89</v>
      </c>
      <c r="B40" s="36" t="s">
        <v>86</v>
      </c>
      <c r="C40" s="31"/>
      <c r="D40" s="5">
        <v>0.68611111111111101</v>
      </c>
      <c r="E40" s="6">
        <v>2</v>
      </c>
      <c r="F40" s="36" t="s">
        <v>39</v>
      </c>
      <c r="G40" s="36" t="s">
        <v>113</v>
      </c>
      <c r="H40" s="36" t="s">
        <v>139</v>
      </c>
      <c r="I40" s="38">
        <f t="shared" si="0"/>
        <v>4.5201356926095491</v>
      </c>
      <c r="J40" s="38">
        <f t="shared" si="1"/>
        <v>0.8114289301904517</v>
      </c>
      <c r="K40" s="38">
        <f t="shared" si="2"/>
        <v>4.9433279999999993</v>
      </c>
      <c r="L40" s="36" t="s">
        <v>60</v>
      </c>
    </row>
    <row r="41" spans="1:13" x14ac:dyDescent="0.2">
      <c r="A41" s="3"/>
      <c r="B41" s="3"/>
      <c r="C41" s="31"/>
      <c r="D41" s="5"/>
      <c r="E41" s="6">
        <v>5</v>
      </c>
      <c r="F41" s="36" t="s">
        <v>39</v>
      </c>
      <c r="G41" s="36" t="s">
        <v>114</v>
      </c>
      <c r="H41" s="36" t="s">
        <v>140</v>
      </c>
      <c r="I41" s="38">
        <f t="shared" si="0"/>
        <v>4.3711202302158272</v>
      </c>
      <c r="J41" s="38">
        <f t="shared" si="1"/>
        <v>0.68703082218417288</v>
      </c>
      <c r="K41" s="38">
        <f t="shared" si="2"/>
        <v>4.7294339999999995</v>
      </c>
      <c r="L41" s="36" t="s">
        <v>61</v>
      </c>
    </row>
    <row r="42" spans="1:13" x14ac:dyDescent="0.2">
      <c r="A42" s="36" t="s">
        <v>90</v>
      </c>
      <c r="B42" s="36" t="s">
        <v>86</v>
      </c>
      <c r="C42" s="31"/>
      <c r="D42" s="5">
        <v>0.69444444444444453</v>
      </c>
      <c r="E42" s="6">
        <v>2</v>
      </c>
      <c r="F42" s="36" t="s">
        <v>39</v>
      </c>
      <c r="G42" s="36" t="s">
        <v>115</v>
      </c>
      <c r="H42" s="36" t="s">
        <v>37</v>
      </c>
      <c r="I42" s="38">
        <f t="shared" si="0"/>
        <v>4.2717765886200132</v>
      </c>
      <c r="J42" s="38">
        <f t="shared" si="1"/>
        <v>0.6496676785799862</v>
      </c>
      <c r="K42" s="38">
        <f t="shared" si="2"/>
        <v>4.6106039999999995</v>
      </c>
      <c r="L42" s="36" t="s">
        <v>62</v>
      </c>
    </row>
    <row r="43" spans="1:13" x14ac:dyDescent="0.2">
      <c r="A43" s="3"/>
      <c r="B43" s="3"/>
      <c r="C43" s="31"/>
      <c r="D43" s="37"/>
      <c r="E43" s="6">
        <v>5</v>
      </c>
      <c r="F43" s="36" t="s">
        <v>39</v>
      </c>
      <c r="G43" s="36" t="s">
        <v>116</v>
      </c>
      <c r="H43" s="36" t="s">
        <v>129</v>
      </c>
      <c r="I43" s="38">
        <f t="shared" si="0"/>
        <v>4.66915115500327</v>
      </c>
      <c r="J43" s="38">
        <f t="shared" si="1"/>
        <v>0.79912025299672951</v>
      </c>
      <c r="K43" s="38">
        <f t="shared" si="2"/>
        <v>5.0859239999999994</v>
      </c>
      <c r="L43" s="36" t="s">
        <v>63</v>
      </c>
    </row>
    <row r="44" spans="1:13" x14ac:dyDescent="0.2">
      <c r="A44" s="36" t="s">
        <v>91</v>
      </c>
      <c r="B44" s="36" t="s">
        <v>92</v>
      </c>
      <c r="C44" s="31">
        <v>43769</v>
      </c>
      <c r="D44" s="5">
        <v>0.33611111111111108</v>
      </c>
      <c r="E44" s="6">
        <v>2</v>
      </c>
      <c r="F44" s="36" t="s">
        <v>39</v>
      </c>
      <c r="G44" s="36" t="s">
        <v>117</v>
      </c>
      <c r="H44" s="36" t="s">
        <v>140</v>
      </c>
      <c r="I44" s="38">
        <f t="shared" si="0"/>
        <v>4.2717765886200132</v>
      </c>
      <c r="J44" s="38">
        <f t="shared" si="1"/>
        <v>0.78637446377998699</v>
      </c>
      <c r="K44" s="38">
        <f t="shared" si="2"/>
        <v>4.6819019999999991</v>
      </c>
      <c r="L44" s="36" t="s">
        <v>64</v>
      </c>
    </row>
    <row r="45" spans="1:13" x14ac:dyDescent="0.2">
      <c r="A45" s="3"/>
      <c r="B45" s="3"/>
      <c r="C45" s="31"/>
      <c r="D45" s="5"/>
      <c r="E45" s="6">
        <v>12</v>
      </c>
      <c r="F45" s="36" t="s">
        <v>39</v>
      </c>
      <c r="G45" s="36" t="s">
        <v>109</v>
      </c>
      <c r="H45" s="36" t="s">
        <v>141</v>
      </c>
      <c r="I45" s="38">
        <f t="shared" si="0"/>
        <v>3.9737456638325703</v>
      </c>
      <c r="J45" s="38">
        <f t="shared" si="1"/>
        <v>0.85656074656743031</v>
      </c>
      <c r="K45" s="38">
        <f t="shared" si="2"/>
        <v>4.4204759999999998</v>
      </c>
      <c r="L45" s="36" t="s">
        <v>65</v>
      </c>
    </row>
    <row r="46" spans="1:13" x14ac:dyDescent="0.2">
      <c r="A46" s="36"/>
      <c r="B46" s="36"/>
      <c r="C46" s="31"/>
      <c r="D46" s="5"/>
      <c r="E46" s="6">
        <v>20</v>
      </c>
      <c r="F46" s="36" t="s">
        <v>39</v>
      </c>
      <c r="G46" s="36" t="s">
        <v>118</v>
      </c>
      <c r="H46" s="36" t="s">
        <v>142</v>
      </c>
      <c r="I46" s="38">
        <f t="shared" si="0"/>
        <v>3.2336355339437541</v>
      </c>
      <c r="J46" s="38">
        <f t="shared" si="1"/>
        <v>0.68073541561624673</v>
      </c>
      <c r="K46" s="38">
        <f t="shared" si="2"/>
        <v>3.5886659999999995</v>
      </c>
      <c r="L46" s="36" t="s">
        <v>66</v>
      </c>
    </row>
    <row r="47" spans="1:13" x14ac:dyDescent="0.2">
      <c r="A47" s="36" t="s">
        <v>93</v>
      </c>
      <c r="B47" s="36" t="s">
        <v>92</v>
      </c>
      <c r="C47" s="31"/>
      <c r="D47" s="5">
        <v>0.39444444444444443</v>
      </c>
      <c r="E47" s="6">
        <v>2</v>
      </c>
      <c r="F47" s="36" t="s">
        <v>39</v>
      </c>
      <c r="G47" s="36" t="s">
        <v>119</v>
      </c>
      <c r="H47" s="36" t="s">
        <v>138</v>
      </c>
      <c r="I47" s="38">
        <f t="shared" si="0"/>
        <v>4.768494796599084</v>
      </c>
      <c r="J47" s="38">
        <f t="shared" si="1"/>
        <v>0.79091446820091549</v>
      </c>
      <c r="K47" s="38">
        <f t="shared" si="2"/>
        <v>5.1809879999999993</v>
      </c>
      <c r="L47" s="36" t="s">
        <v>67</v>
      </c>
    </row>
    <row r="48" spans="1:13" x14ac:dyDescent="0.2">
      <c r="A48" s="3"/>
      <c r="B48" s="3"/>
      <c r="C48" s="31"/>
      <c r="D48" s="5"/>
      <c r="E48" s="6">
        <v>12</v>
      </c>
      <c r="F48" s="36" t="s">
        <v>39</v>
      </c>
      <c r="G48" s="36" t="s">
        <v>120</v>
      </c>
      <c r="H48" s="36" t="s">
        <v>38</v>
      </c>
      <c r="I48" s="38">
        <f t="shared" si="0"/>
        <v>4.768494796599084</v>
      </c>
      <c r="J48" s="38">
        <f t="shared" si="1"/>
        <v>0.88205232500091546</v>
      </c>
      <c r="K48" s="38">
        <f t="shared" si="2"/>
        <v>5.2285199999999996</v>
      </c>
      <c r="L48" s="36" t="s">
        <v>68</v>
      </c>
    </row>
    <row r="49" spans="1:12" x14ac:dyDescent="0.2">
      <c r="A49" s="3"/>
      <c r="B49" s="3"/>
      <c r="C49" s="31"/>
      <c r="D49" s="5"/>
      <c r="E49" s="6">
        <v>20</v>
      </c>
      <c r="F49" s="36" t="s">
        <v>39</v>
      </c>
      <c r="G49" s="36" t="s">
        <v>121</v>
      </c>
      <c r="H49" s="36" t="s">
        <v>143</v>
      </c>
      <c r="I49" s="38">
        <f t="shared" si="0"/>
        <v>2.9455389733158928</v>
      </c>
      <c r="J49" s="38">
        <f t="shared" si="1"/>
        <v>0.59516676336410679</v>
      </c>
      <c r="K49" s="38">
        <f t="shared" si="2"/>
        <v>3.2559420000000001</v>
      </c>
      <c r="L49" s="36" t="s">
        <v>69</v>
      </c>
    </row>
    <row r="50" spans="1:12" x14ac:dyDescent="0.2">
      <c r="A50" s="36" t="s">
        <v>94</v>
      </c>
      <c r="B50" s="36" t="s">
        <v>75</v>
      </c>
      <c r="C50" s="31">
        <v>43769</v>
      </c>
      <c r="D50" s="5">
        <v>0.58194444444444449</v>
      </c>
      <c r="E50" s="6">
        <v>2</v>
      </c>
      <c r="F50" s="36" t="s">
        <v>39</v>
      </c>
      <c r="G50" s="36" t="s">
        <v>102</v>
      </c>
      <c r="H50" s="36" t="s">
        <v>139</v>
      </c>
      <c r="I50" s="38">
        <f t="shared" si="0"/>
        <v>4.66915115500327</v>
      </c>
      <c r="J50" s="38">
        <f t="shared" si="1"/>
        <v>0.66241346779673016</v>
      </c>
      <c r="K50" s="38">
        <f t="shared" si="2"/>
        <v>5.0146259999999998</v>
      </c>
      <c r="L50" s="36" t="s">
        <v>70</v>
      </c>
    </row>
    <row r="51" spans="1:12" x14ac:dyDescent="0.2">
      <c r="A51" s="3"/>
      <c r="B51" s="3"/>
      <c r="C51" s="31"/>
      <c r="D51" s="5"/>
      <c r="E51" s="6">
        <v>5</v>
      </c>
      <c r="F51" s="36" t="s">
        <v>39</v>
      </c>
      <c r="G51" s="36" t="s">
        <v>122</v>
      </c>
      <c r="H51" s="36" t="s">
        <v>144</v>
      </c>
      <c r="I51" s="38">
        <f t="shared" si="0"/>
        <v>4.2717765886200132</v>
      </c>
      <c r="J51" s="38">
        <f t="shared" si="1"/>
        <v>0.96865017737998715</v>
      </c>
      <c r="K51" s="38">
        <f t="shared" si="2"/>
        <v>4.7769660000000007</v>
      </c>
      <c r="L51" s="36" t="s">
        <v>71</v>
      </c>
    </row>
    <row r="52" spans="1:12" x14ac:dyDescent="0.2">
      <c r="A52" s="36"/>
      <c r="B52" s="36"/>
      <c r="C52" s="31"/>
      <c r="D52" s="5"/>
      <c r="E52" s="6"/>
      <c r="F52" s="36"/>
      <c r="G52" s="36"/>
      <c r="H52" s="36"/>
      <c r="I52" s="38"/>
      <c r="J52" s="38"/>
      <c r="K52" s="38"/>
      <c r="L52" s="3"/>
    </row>
    <row r="53" spans="1:12" x14ac:dyDescent="0.2">
      <c r="A53" s="3"/>
      <c r="B53" s="3"/>
      <c r="C53" s="31"/>
      <c r="D53" s="5"/>
      <c r="E53" s="6"/>
      <c r="F53" s="36"/>
      <c r="G53" s="3"/>
      <c r="H53" s="3"/>
      <c r="I53" s="38"/>
      <c r="J53" s="38"/>
      <c r="K53" s="38"/>
      <c r="L53" s="3"/>
    </row>
    <row r="54" spans="1:12" x14ac:dyDescent="0.2">
      <c r="A54" s="3"/>
      <c r="B54" s="3"/>
      <c r="C54" s="31"/>
      <c r="D54" s="5"/>
      <c r="E54" s="6"/>
      <c r="F54" s="36"/>
      <c r="G54" s="3"/>
      <c r="H54" s="3"/>
      <c r="I54" s="38"/>
      <c r="J54" s="38"/>
      <c r="K54" s="38"/>
      <c r="L54" s="3"/>
    </row>
    <row r="55" spans="1:12" x14ac:dyDescent="0.2">
      <c r="A55" s="3"/>
      <c r="B55" s="3"/>
      <c r="C55" s="31"/>
      <c r="D55" s="5"/>
      <c r="E55" s="6"/>
      <c r="F55" s="36"/>
      <c r="G55" s="3"/>
      <c r="H55" s="3"/>
      <c r="I55" s="38"/>
      <c r="J55" s="38"/>
      <c r="K55" s="38"/>
      <c r="L55" s="3"/>
    </row>
    <row r="56" spans="1:12" x14ac:dyDescent="0.2">
      <c r="A56" s="3"/>
      <c r="B56" s="3"/>
      <c r="C56" s="31"/>
      <c r="D56" s="37"/>
      <c r="E56" s="6"/>
      <c r="F56" s="36"/>
      <c r="G56" s="3"/>
      <c r="H56" s="3"/>
      <c r="I56" s="38"/>
      <c r="J56" s="38"/>
      <c r="K56" s="38"/>
      <c r="L56" s="3"/>
    </row>
    <row r="57" spans="1:12" x14ac:dyDescent="0.2">
      <c r="A57" s="3"/>
      <c r="B57" s="3"/>
      <c r="C57" s="31"/>
      <c r="D57" s="5"/>
      <c r="E57" s="6"/>
      <c r="F57" s="36"/>
      <c r="G57" s="3"/>
      <c r="H57" s="3"/>
      <c r="I57" s="38"/>
      <c r="J57" s="38"/>
      <c r="K57" s="38"/>
      <c r="L57" s="3"/>
    </row>
    <row r="58" spans="1:12" x14ac:dyDescent="0.2">
      <c r="A58" s="3"/>
      <c r="B58" s="3"/>
      <c r="C58" s="31"/>
      <c r="D58" s="5"/>
      <c r="E58" s="6"/>
      <c r="F58" s="36"/>
      <c r="G58" s="3"/>
      <c r="H58" s="3"/>
      <c r="I58" s="38"/>
      <c r="J58" s="38"/>
      <c r="K58" s="38"/>
      <c r="L58" s="3"/>
    </row>
    <row r="59" spans="1:12" x14ac:dyDescent="0.2">
      <c r="A59" s="36"/>
      <c r="B59" s="3"/>
      <c r="C59" s="31"/>
      <c r="D59" s="5"/>
      <c r="E59" s="6"/>
      <c r="F59" s="36"/>
      <c r="G59" s="36"/>
      <c r="H59" s="36"/>
      <c r="I59" s="38"/>
      <c r="J59" s="38"/>
      <c r="K59" s="38"/>
      <c r="L59" s="3"/>
    </row>
    <row r="60" spans="1:12" x14ac:dyDescent="0.2">
      <c r="A60" s="3"/>
      <c r="B60" s="3"/>
      <c r="C60" s="31"/>
      <c r="D60" s="5"/>
      <c r="E60" s="6"/>
      <c r="F60" s="36"/>
      <c r="G60" s="3"/>
      <c r="H60" s="3"/>
      <c r="I60" s="38"/>
      <c r="J60" s="38"/>
      <c r="K60" s="38"/>
      <c r="L60" s="3"/>
    </row>
    <row r="61" spans="1:12" x14ac:dyDescent="0.2">
      <c r="A61" s="3"/>
      <c r="B61" s="3"/>
      <c r="C61" s="31"/>
      <c r="D61" s="5"/>
      <c r="E61" s="6"/>
      <c r="F61" s="36"/>
      <c r="G61" s="3"/>
      <c r="H61" s="3"/>
      <c r="I61" s="38"/>
      <c r="J61" s="38"/>
      <c r="K61" s="38"/>
      <c r="L61" s="3"/>
    </row>
    <row r="62" spans="1:12" x14ac:dyDescent="0.2">
      <c r="A62" s="3"/>
      <c r="B62" s="3"/>
      <c r="C62" s="31"/>
      <c r="D62" s="5"/>
      <c r="E62" s="6"/>
      <c r="F62" s="36"/>
      <c r="G62" s="3"/>
      <c r="H62" s="3"/>
      <c r="I62" s="38"/>
      <c r="J62" s="38"/>
      <c r="K62" s="38"/>
      <c r="L62" s="3"/>
    </row>
    <row r="63" spans="1:12" x14ac:dyDescent="0.2">
      <c r="A63" s="3"/>
      <c r="B63" s="3"/>
      <c r="C63" s="31"/>
      <c r="D63" s="5"/>
      <c r="E63" s="6"/>
      <c r="F63" s="3"/>
      <c r="G63" s="3"/>
      <c r="H63" s="3"/>
      <c r="I63" s="3"/>
      <c r="J63" s="3"/>
      <c r="K63" s="38"/>
      <c r="L63" s="8"/>
    </row>
    <row r="64" spans="1:12" x14ac:dyDescent="0.2">
      <c r="A64" s="3"/>
      <c r="B64" s="3"/>
      <c r="C64" s="31"/>
      <c r="D64" s="5"/>
      <c r="E64" s="6"/>
      <c r="F64" s="3"/>
      <c r="G64" s="3"/>
      <c r="H64" s="3"/>
      <c r="I64" s="3"/>
      <c r="J64" s="3"/>
      <c r="K64" s="38"/>
      <c r="L64" s="8"/>
    </row>
    <row r="65" spans="1:12" x14ac:dyDescent="0.2">
      <c r="A65" s="36"/>
      <c r="B65" s="36"/>
      <c r="C65" s="31"/>
      <c r="D65" s="5"/>
      <c r="E65" s="6"/>
      <c r="F65" s="36"/>
      <c r="G65" s="36"/>
      <c r="H65" s="36"/>
      <c r="I65" s="36"/>
      <c r="J65" s="36"/>
      <c r="K65" s="38"/>
      <c r="L65" s="8"/>
    </row>
    <row r="66" spans="1:12" x14ac:dyDescent="0.2">
      <c r="A66" s="3"/>
      <c r="B66" s="3"/>
      <c r="C66" s="31"/>
      <c r="D66" s="5"/>
      <c r="E66" s="6"/>
      <c r="F66" s="3"/>
      <c r="G66" s="3"/>
      <c r="H66" s="3"/>
      <c r="I66" s="3"/>
      <c r="J66" s="3"/>
      <c r="K66" s="38"/>
      <c r="L66" s="8"/>
    </row>
    <row r="67" spans="1:12" x14ac:dyDescent="0.2">
      <c r="A67" s="3"/>
      <c r="B67" s="3"/>
      <c r="C67" s="31"/>
      <c r="D67" s="5"/>
      <c r="E67" s="6"/>
      <c r="F67" s="3"/>
      <c r="G67" s="3"/>
      <c r="H67" s="3"/>
      <c r="I67" s="3"/>
      <c r="J67" s="3"/>
      <c r="K67" s="38"/>
      <c r="L67" s="8"/>
    </row>
    <row r="68" spans="1:12" x14ac:dyDescent="0.2">
      <c r="A68" s="3"/>
      <c r="B68" s="3"/>
      <c r="C68" s="31"/>
      <c r="D68" s="5"/>
      <c r="E68" s="6"/>
      <c r="F68" s="3"/>
      <c r="G68" s="3"/>
      <c r="H68" s="3"/>
      <c r="I68" s="3"/>
      <c r="J68" s="3"/>
      <c r="K68" s="38"/>
      <c r="L68" s="8"/>
    </row>
    <row r="69" spans="1:12" x14ac:dyDescent="0.2">
      <c r="A69" s="3"/>
      <c r="B69" s="3"/>
      <c r="C69" s="31"/>
      <c r="E69" s="6"/>
      <c r="F69" s="3"/>
      <c r="G69" s="3"/>
      <c r="H69" s="3"/>
      <c r="I69" s="3"/>
      <c r="J69" s="3"/>
      <c r="K69" s="38"/>
      <c r="L69" s="8"/>
    </row>
    <row r="70" spans="1:12" x14ac:dyDescent="0.2">
      <c r="A70" s="3"/>
      <c r="B70" s="3"/>
      <c r="C70" s="31"/>
      <c r="D70" s="33"/>
      <c r="E70" s="6"/>
      <c r="F70" s="3"/>
      <c r="G70" s="3"/>
      <c r="H70" s="3"/>
      <c r="I70" s="3"/>
      <c r="J70" s="3"/>
      <c r="K70" s="38"/>
      <c r="L70" s="8"/>
    </row>
    <row r="71" spans="1:12" x14ac:dyDescent="0.2">
      <c r="A71" s="3"/>
      <c r="B71" s="3"/>
      <c r="C71" s="31"/>
      <c r="D71" s="5"/>
      <c r="E71" s="6"/>
      <c r="F71" s="3"/>
      <c r="G71" s="3"/>
      <c r="H71" s="3"/>
      <c r="I71" s="3"/>
      <c r="J71" s="3"/>
      <c r="K71" s="38"/>
      <c r="L71" s="8"/>
    </row>
    <row r="72" spans="1:12" x14ac:dyDescent="0.2">
      <c r="A72" s="36"/>
      <c r="B72" s="3"/>
      <c r="C72" s="31"/>
      <c r="D72" s="5"/>
      <c r="E72" s="6"/>
      <c r="F72" s="36"/>
      <c r="G72" s="36"/>
      <c r="H72" s="36"/>
      <c r="I72" s="36"/>
      <c r="J72" s="36"/>
      <c r="K72" s="38"/>
      <c r="L72" s="8"/>
    </row>
    <row r="73" spans="1:12" x14ac:dyDescent="0.2">
      <c r="A73" s="3"/>
      <c r="B73" s="3"/>
      <c r="C73" s="31"/>
      <c r="D73" s="5"/>
      <c r="E73" s="6"/>
      <c r="F73" s="3"/>
      <c r="G73" s="3"/>
      <c r="H73" s="3"/>
      <c r="I73" s="3"/>
      <c r="J73" s="3"/>
      <c r="K73" s="38"/>
      <c r="L73" s="8"/>
    </row>
    <row r="74" spans="1:12" x14ac:dyDescent="0.2">
      <c r="A74" s="3"/>
      <c r="B74" s="3"/>
      <c r="C74" s="31"/>
      <c r="D74" s="5"/>
      <c r="E74" s="6"/>
      <c r="F74" s="3"/>
      <c r="G74" s="3"/>
      <c r="H74" s="3"/>
      <c r="I74" s="3"/>
      <c r="J74" s="3"/>
      <c r="K74" s="38"/>
      <c r="L74" s="8"/>
    </row>
    <row r="75" spans="1:12" x14ac:dyDescent="0.2">
      <c r="A75" s="3"/>
      <c r="B75" s="3"/>
      <c r="C75" s="31"/>
      <c r="D75" s="5"/>
      <c r="E75" s="6"/>
      <c r="F75" s="3"/>
      <c r="G75" s="3"/>
      <c r="H75" s="3"/>
      <c r="I75" s="3"/>
      <c r="J75" s="3"/>
      <c r="K75" s="38"/>
      <c r="L75" s="8"/>
    </row>
    <row r="76" spans="1:12" x14ac:dyDescent="0.2">
      <c r="A76" s="3"/>
      <c r="B76" s="3"/>
      <c r="C76" s="31"/>
      <c r="D76" s="5"/>
      <c r="E76" s="32"/>
      <c r="F76" s="3"/>
      <c r="G76" s="3"/>
      <c r="H76" s="3"/>
      <c r="I76" s="3"/>
      <c r="J76" s="3"/>
      <c r="K76" s="38"/>
      <c r="L76" s="8"/>
    </row>
    <row r="77" spans="1:12" x14ac:dyDescent="0.2">
      <c r="A77" s="3"/>
      <c r="B77" s="3"/>
      <c r="C77" s="31"/>
      <c r="D77" s="5"/>
      <c r="E77" s="6"/>
      <c r="F77" s="3"/>
      <c r="G77" s="3"/>
      <c r="H77" s="3"/>
      <c r="I77" s="3"/>
      <c r="J77" s="3"/>
      <c r="K77" s="38"/>
      <c r="L77" s="8"/>
    </row>
    <row r="78" spans="1:12" x14ac:dyDescent="0.2">
      <c r="A78" s="36"/>
      <c r="B78" s="3"/>
      <c r="C78" s="31"/>
      <c r="D78" s="5"/>
      <c r="E78" s="6"/>
      <c r="F78" s="36"/>
      <c r="G78" s="36"/>
      <c r="H78" s="36"/>
      <c r="I78" s="36"/>
      <c r="J78" s="36"/>
      <c r="K78" s="38"/>
      <c r="L78" s="8"/>
    </row>
    <row r="79" spans="1:12" x14ac:dyDescent="0.2">
      <c r="A79" s="3"/>
      <c r="B79" s="3"/>
      <c r="C79" s="31"/>
      <c r="D79" s="5"/>
      <c r="E79" s="6"/>
      <c r="F79" s="3"/>
      <c r="G79" s="3"/>
      <c r="H79" s="3"/>
      <c r="I79" s="3"/>
      <c r="J79" s="3"/>
      <c r="K79" s="38"/>
      <c r="L79" s="8"/>
    </row>
    <row r="80" spans="1:12" x14ac:dyDescent="0.2">
      <c r="A80" s="3"/>
      <c r="B80" s="3"/>
      <c r="C80" s="31"/>
      <c r="D80" s="5"/>
      <c r="E80" s="6"/>
      <c r="F80" s="3"/>
      <c r="G80" s="3"/>
      <c r="H80" s="3"/>
      <c r="I80" s="3"/>
      <c r="J80" s="3"/>
      <c r="K80" s="38"/>
      <c r="L80" s="8"/>
    </row>
    <row r="81" spans="1:12" x14ac:dyDescent="0.2">
      <c r="A81" s="3"/>
      <c r="B81" s="3"/>
      <c r="C81" s="31"/>
      <c r="D81" s="8"/>
      <c r="E81" s="6"/>
      <c r="F81" s="3"/>
      <c r="G81" s="3"/>
      <c r="H81" s="3"/>
      <c r="I81" s="3"/>
      <c r="J81" s="3"/>
      <c r="K81" s="38"/>
      <c r="L81" s="8"/>
    </row>
    <row r="82" spans="1:12" x14ac:dyDescent="0.2">
      <c r="A82" s="3"/>
      <c r="B82" s="3"/>
      <c r="C82" s="31"/>
      <c r="E82" s="6"/>
      <c r="F82" s="3"/>
      <c r="G82" s="3"/>
      <c r="H82" s="3"/>
      <c r="I82" s="3"/>
      <c r="J82" s="3"/>
      <c r="K82" s="38"/>
      <c r="L82" s="8"/>
    </row>
    <row r="83" spans="1:12" x14ac:dyDescent="0.2">
      <c r="A83" s="3"/>
      <c r="B83" s="3"/>
      <c r="C83" s="31"/>
      <c r="D83" s="33"/>
      <c r="E83" s="6"/>
      <c r="F83" s="3"/>
      <c r="G83" s="3"/>
      <c r="H83" s="3"/>
      <c r="I83" s="3"/>
      <c r="J83" s="3"/>
      <c r="K83" s="38"/>
      <c r="L83" s="8"/>
    </row>
    <row r="84" spans="1:12" x14ac:dyDescent="0.2">
      <c r="A84" s="3"/>
      <c r="B84" s="3"/>
      <c r="C84" s="31"/>
      <c r="D84" s="5"/>
      <c r="E84" s="6"/>
      <c r="F84" s="3"/>
      <c r="G84" s="3"/>
      <c r="H84" s="3"/>
      <c r="I84" s="3"/>
      <c r="J84" s="3"/>
      <c r="K84" s="38"/>
      <c r="L84" s="8"/>
    </row>
    <row r="85" spans="1:12" x14ac:dyDescent="0.2">
      <c r="A85" s="36"/>
      <c r="B85" s="36"/>
      <c r="C85" s="31"/>
      <c r="D85" s="5"/>
      <c r="E85" s="6"/>
      <c r="F85" s="36"/>
      <c r="G85" s="36"/>
      <c r="H85" s="36"/>
      <c r="I85" s="36"/>
      <c r="J85" s="36"/>
      <c r="K85" s="38"/>
      <c r="L85" s="8"/>
    </row>
    <row r="86" spans="1:12" x14ac:dyDescent="0.2">
      <c r="A86" s="3"/>
      <c r="B86" s="3"/>
      <c r="C86" s="31"/>
      <c r="D86" s="5"/>
      <c r="E86" s="6"/>
      <c r="F86" s="3"/>
      <c r="G86" s="3"/>
      <c r="H86" s="3"/>
      <c r="I86" s="3"/>
      <c r="J86" s="3"/>
      <c r="K86" s="38"/>
      <c r="L86" s="8"/>
    </row>
    <row r="87" spans="1:12" x14ac:dyDescent="0.2">
      <c r="A87" s="3"/>
      <c r="B87" s="3"/>
      <c r="C87" s="31"/>
      <c r="D87" s="5"/>
      <c r="E87" s="6"/>
      <c r="F87" s="3"/>
      <c r="G87" s="3"/>
      <c r="H87" s="3"/>
      <c r="I87" s="3"/>
      <c r="J87" s="3"/>
      <c r="K87" s="38"/>
      <c r="L87" s="8"/>
    </row>
    <row r="88" spans="1:12" x14ac:dyDescent="0.2">
      <c r="A88" s="3"/>
      <c r="B88" s="3"/>
      <c r="C88" s="31"/>
      <c r="D88" s="5"/>
      <c r="E88" s="6"/>
      <c r="F88" s="3"/>
      <c r="G88" s="3"/>
      <c r="H88" s="3"/>
      <c r="I88" s="3"/>
      <c r="J88" s="3"/>
      <c r="K88" s="38"/>
      <c r="L88" s="8"/>
    </row>
    <row r="89" spans="1:12" x14ac:dyDescent="0.2">
      <c r="A89" s="3"/>
      <c r="B89" s="3"/>
      <c r="C89" s="31"/>
      <c r="D89" s="5"/>
      <c r="E89" s="6"/>
      <c r="F89" s="3"/>
      <c r="G89" s="3"/>
      <c r="H89" s="3"/>
      <c r="I89" s="3"/>
      <c r="J89" s="3"/>
      <c r="K89" s="38"/>
      <c r="L89" s="8"/>
    </row>
    <row r="90" spans="1:12" x14ac:dyDescent="0.2">
      <c r="A90" s="3"/>
      <c r="B90" s="3"/>
      <c r="C90" s="31"/>
      <c r="D90" s="5"/>
      <c r="E90" s="6"/>
      <c r="F90" s="3"/>
      <c r="G90" s="3"/>
      <c r="H90" s="3"/>
      <c r="I90" s="3"/>
      <c r="J90" s="3"/>
      <c r="K90" s="38"/>
      <c r="L90" s="8"/>
    </row>
    <row r="91" spans="1:12" x14ac:dyDescent="0.2">
      <c r="A91" s="36"/>
      <c r="B91" s="3"/>
      <c r="C91" s="31"/>
      <c r="D91" s="5"/>
      <c r="E91" s="6"/>
      <c r="F91" s="36"/>
      <c r="G91" s="36"/>
      <c r="H91" s="36"/>
      <c r="I91" s="36"/>
      <c r="J91" s="36"/>
      <c r="K91" s="38"/>
      <c r="L91" s="8"/>
    </row>
    <row r="92" spans="1:12" x14ac:dyDescent="0.2">
      <c r="A92" s="3"/>
      <c r="B92" s="3"/>
      <c r="C92" s="31"/>
      <c r="D92" s="5"/>
      <c r="E92" s="6"/>
      <c r="F92" s="3"/>
      <c r="G92" s="3"/>
      <c r="H92" s="3"/>
      <c r="I92" s="3"/>
      <c r="J92" s="3"/>
      <c r="K92" s="38"/>
      <c r="L92" s="8"/>
    </row>
    <row r="93" spans="1:12" x14ac:dyDescent="0.2">
      <c r="A93" s="3"/>
      <c r="B93" s="3"/>
      <c r="C93" s="31"/>
      <c r="D93" s="5"/>
      <c r="E93" s="6"/>
      <c r="F93" s="3"/>
      <c r="G93" s="3"/>
      <c r="H93" s="3"/>
      <c r="I93" s="3"/>
      <c r="J93" s="3"/>
      <c r="K93" s="38"/>
      <c r="L93" s="8"/>
    </row>
    <row r="94" spans="1:12" x14ac:dyDescent="0.2">
      <c r="A94" s="3"/>
      <c r="B94" s="3"/>
      <c r="C94" s="31"/>
      <c r="D94" s="8"/>
      <c r="E94" s="6"/>
      <c r="F94" s="3"/>
      <c r="G94" s="3"/>
      <c r="H94" s="3"/>
      <c r="I94" s="3"/>
      <c r="J94" s="3"/>
      <c r="K94" s="38"/>
      <c r="L94" s="8"/>
    </row>
    <row r="95" spans="1:12" x14ac:dyDescent="0.2">
      <c r="A95" s="3"/>
      <c r="B95" s="3"/>
      <c r="C95" s="31"/>
      <c r="E95" s="6"/>
      <c r="F95" s="3"/>
      <c r="G95" s="3"/>
      <c r="H95" s="3"/>
      <c r="I95" s="3"/>
      <c r="J95" s="3"/>
      <c r="K95" s="38"/>
      <c r="L95" s="8"/>
    </row>
    <row r="96" spans="1:12" x14ac:dyDescent="0.2">
      <c r="A96" s="3"/>
      <c r="B96" s="3"/>
      <c r="C96" s="31"/>
      <c r="D96" s="33"/>
      <c r="E96" s="6"/>
      <c r="F96" s="3"/>
      <c r="G96" s="3"/>
      <c r="H96" s="3"/>
      <c r="I96" s="3"/>
      <c r="J96" s="3"/>
      <c r="K96" s="38"/>
      <c r="L96" s="8"/>
    </row>
    <row r="97" spans="1:13" x14ac:dyDescent="0.2">
      <c r="A97" s="2"/>
      <c r="B97" s="3"/>
      <c r="C97" s="4"/>
      <c r="D97" s="5"/>
      <c r="E97" s="6"/>
      <c r="F97" s="2"/>
      <c r="G97" s="2"/>
      <c r="H97" s="2"/>
      <c r="I97" s="2"/>
      <c r="J97" s="2"/>
      <c r="K97" s="38"/>
    </row>
    <row r="98" spans="1:13" x14ac:dyDescent="0.2">
      <c r="A98" s="36"/>
      <c r="B98" s="36"/>
      <c r="C98" s="31"/>
      <c r="D98" s="5"/>
      <c r="E98" s="6"/>
      <c r="F98" s="36"/>
      <c r="G98" s="36"/>
      <c r="H98" s="36"/>
      <c r="I98" s="36"/>
      <c r="J98" s="36"/>
      <c r="K98" s="38"/>
      <c r="L98" s="8"/>
    </row>
    <row r="99" spans="1:13" x14ac:dyDescent="0.2">
      <c r="A99" s="3"/>
      <c r="B99" s="3"/>
      <c r="C99" s="31"/>
      <c r="D99" s="5"/>
      <c r="E99" s="6"/>
      <c r="F99" s="3"/>
      <c r="G99" s="3"/>
      <c r="H99" s="3"/>
      <c r="I99" s="3"/>
      <c r="J99" s="3"/>
      <c r="K99" s="38"/>
      <c r="L99" s="8"/>
    </row>
    <row r="100" spans="1:13" x14ac:dyDescent="0.2">
      <c r="A100" s="3"/>
      <c r="B100" s="3"/>
      <c r="C100" s="31"/>
      <c r="D100" s="5"/>
      <c r="E100" s="6"/>
      <c r="F100" s="3"/>
      <c r="G100" s="3"/>
      <c r="H100" s="3"/>
      <c r="I100" s="3"/>
      <c r="J100" s="3"/>
      <c r="K100" s="38"/>
      <c r="L100" s="8"/>
    </row>
    <row r="101" spans="1:13" x14ac:dyDescent="0.2">
      <c r="A101" s="3"/>
      <c r="B101" s="3"/>
      <c r="C101" s="31"/>
      <c r="D101" s="8"/>
      <c r="E101" s="6"/>
      <c r="F101" s="3"/>
      <c r="G101" s="3"/>
      <c r="H101" s="3"/>
      <c r="I101" s="3"/>
      <c r="J101" s="3"/>
      <c r="K101" s="38"/>
      <c r="L101" s="8"/>
    </row>
    <row r="102" spans="1:13" x14ac:dyDescent="0.2">
      <c r="A102" s="3"/>
      <c r="B102" s="3"/>
      <c r="C102" s="31"/>
      <c r="E102" s="6"/>
      <c r="F102" s="3"/>
      <c r="G102" s="3"/>
      <c r="H102" s="3"/>
      <c r="I102" s="3"/>
      <c r="J102" s="3"/>
      <c r="K102" s="38"/>
      <c r="L102" s="8"/>
      <c r="M102" s="8"/>
    </row>
    <row r="103" spans="1:13" x14ac:dyDescent="0.2">
      <c r="A103" s="2"/>
      <c r="B103" s="3"/>
      <c r="C103" s="4"/>
      <c r="D103" s="5"/>
      <c r="E103" s="6"/>
      <c r="F103" s="2"/>
      <c r="G103" s="2"/>
      <c r="H103" s="2"/>
      <c r="I103" s="2"/>
      <c r="J103" s="2"/>
      <c r="K103" s="38"/>
    </row>
    <row r="104" spans="1:13" x14ac:dyDescent="0.2">
      <c r="A104" s="36"/>
      <c r="B104" s="36"/>
      <c r="C104" s="31"/>
      <c r="D104" s="5"/>
      <c r="E104" s="6"/>
      <c r="F104" s="36"/>
      <c r="G104" s="36"/>
      <c r="H104" s="36"/>
      <c r="I104" s="36"/>
      <c r="J104" s="36"/>
      <c r="K104" s="38"/>
      <c r="L104" s="8"/>
    </row>
    <row r="105" spans="1:13" x14ac:dyDescent="0.2">
      <c r="A105" s="3"/>
      <c r="B105" s="3"/>
      <c r="C105" s="31"/>
      <c r="D105" s="5"/>
      <c r="E105" s="6"/>
      <c r="F105" s="3"/>
      <c r="G105" s="3"/>
      <c r="H105" s="3"/>
      <c r="I105" s="3"/>
      <c r="J105" s="3"/>
      <c r="K105" s="38"/>
      <c r="L105" s="8"/>
    </row>
    <row r="106" spans="1:13" x14ac:dyDescent="0.2">
      <c r="A106" s="3"/>
      <c r="B106" s="3"/>
      <c r="C106" s="31"/>
      <c r="D106" s="5"/>
      <c r="E106" s="6"/>
      <c r="F106" s="3"/>
      <c r="G106" s="3"/>
      <c r="H106" s="3"/>
      <c r="I106" s="3"/>
      <c r="J106" s="3"/>
      <c r="K106" s="38"/>
      <c r="L106" s="8"/>
    </row>
    <row r="107" spans="1:13" x14ac:dyDescent="0.2">
      <c r="A107" s="3"/>
      <c r="B107" s="3"/>
      <c r="C107" s="31"/>
      <c r="D107" s="8"/>
      <c r="E107" s="6"/>
      <c r="F107" s="3"/>
      <c r="G107" s="3"/>
      <c r="H107" s="3"/>
      <c r="I107" s="3"/>
      <c r="J107" s="3"/>
      <c r="K107" s="38"/>
      <c r="L107" s="8"/>
    </row>
    <row r="108" spans="1:13" x14ac:dyDescent="0.2">
      <c r="A108" s="3"/>
      <c r="B108" s="3"/>
      <c r="C108" s="31"/>
      <c r="D108" s="5"/>
      <c r="E108" s="6"/>
      <c r="F108" s="3"/>
      <c r="G108" s="3"/>
      <c r="H108" s="3"/>
      <c r="I108" s="3"/>
      <c r="J108" s="3"/>
      <c r="K108" s="38"/>
      <c r="L108" s="8"/>
    </row>
    <row r="109" spans="1:13" x14ac:dyDescent="0.2">
      <c r="A109" s="3"/>
      <c r="B109" s="3"/>
      <c r="C109" s="31"/>
      <c r="D109" s="5"/>
      <c r="E109" s="6"/>
      <c r="F109" s="3"/>
      <c r="G109" s="3"/>
      <c r="H109" s="3"/>
      <c r="I109" s="3"/>
      <c r="J109" s="3"/>
      <c r="K109" s="38"/>
      <c r="L109" s="8"/>
    </row>
    <row r="110" spans="1:13" x14ac:dyDescent="0.2">
      <c r="A110" s="2"/>
      <c r="B110" s="3"/>
      <c r="C110" s="4"/>
      <c r="D110" s="5"/>
      <c r="E110" s="6"/>
      <c r="F110" s="2"/>
      <c r="G110" s="2"/>
      <c r="H110" s="2"/>
      <c r="I110" s="2"/>
      <c r="J110" s="2"/>
      <c r="K110" s="38"/>
    </row>
    <row r="111" spans="1:13" x14ac:dyDescent="0.2">
      <c r="A111" s="36"/>
      <c r="B111" s="36"/>
      <c r="C111" s="31"/>
      <c r="D111" s="5"/>
      <c r="E111" s="6"/>
      <c r="F111" s="36"/>
      <c r="G111" s="36"/>
      <c r="H111" s="36"/>
      <c r="I111" s="36"/>
      <c r="J111" s="36"/>
      <c r="K111" s="38"/>
      <c r="L111" s="8"/>
    </row>
    <row r="112" spans="1:13" x14ac:dyDescent="0.2">
      <c r="A112" s="3"/>
      <c r="B112" s="3"/>
      <c r="C112" s="31"/>
      <c r="D112" s="5"/>
      <c r="E112" s="6"/>
      <c r="F112" s="3"/>
      <c r="G112" s="3"/>
      <c r="H112" s="3"/>
      <c r="I112" s="3"/>
      <c r="J112" s="3"/>
      <c r="K112" s="38"/>
      <c r="L112" s="8"/>
    </row>
    <row r="113" spans="1:12" x14ac:dyDescent="0.2">
      <c r="A113" s="3"/>
      <c r="B113" s="3"/>
      <c r="C113" s="31"/>
      <c r="D113" s="5"/>
      <c r="E113" s="6"/>
      <c r="F113" s="3"/>
      <c r="G113" s="3"/>
      <c r="H113" s="3"/>
      <c r="I113" s="3"/>
      <c r="J113" s="3"/>
      <c r="K113" s="38"/>
      <c r="L113" s="8"/>
    </row>
    <row r="114" spans="1:12" x14ac:dyDescent="0.2">
      <c r="A114" s="3"/>
      <c r="B114" s="3"/>
      <c r="C114" s="31"/>
      <c r="D114" s="8"/>
      <c r="E114" s="6"/>
      <c r="F114" s="3"/>
      <c r="G114" s="3"/>
      <c r="H114" s="3"/>
      <c r="I114" s="3"/>
      <c r="J114" s="3"/>
      <c r="K114" s="38"/>
      <c r="L114" s="8"/>
    </row>
    <row r="115" spans="1:12" x14ac:dyDescent="0.2">
      <c r="A115" s="3"/>
      <c r="B115" s="3"/>
      <c r="C115" s="31"/>
      <c r="E115" s="6"/>
      <c r="F115" s="3"/>
      <c r="G115" s="3"/>
      <c r="H115" s="3"/>
      <c r="I115" s="3"/>
      <c r="J115" s="3"/>
      <c r="K115" s="38"/>
      <c r="L115" s="8"/>
    </row>
    <row r="116" spans="1:12" x14ac:dyDescent="0.2">
      <c r="A116" s="2"/>
      <c r="B116" s="3"/>
      <c r="C116" s="4"/>
      <c r="D116" s="5"/>
      <c r="E116" s="6"/>
      <c r="K116" s="38"/>
    </row>
    <row r="117" spans="1:12" x14ac:dyDescent="0.2">
      <c r="A117" s="2"/>
      <c r="B117" s="3"/>
      <c r="C117" s="4"/>
      <c r="D117" s="5"/>
      <c r="E117" s="6"/>
      <c r="K117" s="38"/>
    </row>
    <row r="118" spans="1:12" x14ac:dyDescent="0.2">
      <c r="A118" s="2"/>
      <c r="B118" s="3"/>
      <c r="C118" s="4"/>
      <c r="D118" s="5"/>
      <c r="E118" s="6"/>
      <c r="K118" s="38"/>
    </row>
    <row r="119" spans="1:12" x14ac:dyDescent="0.2">
      <c r="A119" s="2"/>
      <c r="B119" s="3"/>
      <c r="C119" s="4"/>
      <c r="D119" s="44"/>
      <c r="E119" s="6"/>
      <c r="K119" s="38"/>
    </row>
    <row r="120" spans="1:12" x14ac:dyDescent="0.2">
      <c r="A120" s="2"/>
      <c r="B120" s="3"/>
      <c r="C120" s="4"/>
      <c r="D120" s="5"/>
      <c r="E120" s="6"/>
      <c r="K120" s="38"/>
    </row>
    <row r="121" spans="1:12" x14ac:dyDescent="0.2">
      <c r="A121" s="2"/>
      <c r="B121" s="3"/>
      <c r="C121" s="4"/>
      <c r="D121" s="5"/>
      <c r="E121" s="6"/>
      <c r="K121" s="38"/>
    </row>
    <row r="122" spans="1:12" x14ac:dyDescent="0.2">
      <c r="A122" s="2"/>
      <c r="B122" s="3"/>
      <c r="C122" s="4"/>
      <c r="D122" s="5"/>
      <c r="E122" s="6"/>
      <c r="K122" s="38"/>
      <c r="L122" s="45"/>
    </row>
    <row r="123" spans="1:12" x14ac:dyDescent="0.2">
      <c r="A123" s="2"/>
      <c r="B123" s="3"/>
      <c r="C123" s="4"/>
      <c r="D123" s="5"/>
      <c r="E123" s="6"/>
      <c r="K123" s="38"/>
      <c r="L123" s="45"/>
    </row>
    <row r="124" spans="1:12" x14ac:dyDescent="0.2">
      <c r="A124" s="2"/>
      <c r="B124" s="3"/>
      <c r="C124" s="4"/>
      <c r="D124" s="5"/>
      <c r="E124" s="6"/>
      <c r="K124" s="38"/>
      <c r="L124" s="45"/>
    </row>
    <row r="125" spans="1:12" x14ac:dyDescent="0.2">
      <c r="A125" s="2"/>
      <c r="B125" s="3"/>
      <c r="C125" s="4"/>
      <c r="D125" s="5"/>
      <c r="E125" s="6"/>
      <c r="K125" s="38"/>
      <c r="L125" s="45"/>
    </row>
    <row r="126" spans="1:12" x14ac:dyDescent="0.2">
      <c r="K126" s="38"/>
      <c r="L126" s="4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Messprotokoll Chla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protokoll</dc:title>
  <dc:creator>Micosoft - Select - 72-30023</dc:creator>
  <cp:lastModifiedBy>Burmeister Christian</cp:lastModifiedBy>
  <cp:lastPrinted>2013-02-12T07:59:55Z</cp:lastPrinted>
  <dcterms:created xsi:type="dcterms:W3CDTF">2013-02-12T07:33:07Z</dcterms:created>
  <dcterms:modified xsi:type="dcterms:W3CDTF">2019-11-13T07:31:29Z</dcterms:modified>
</cp:coreProperties>
</file>